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8" activeTab="1"/>
  </bookViews>
  <sheets>
    <sheet name="Rekapitulace" sheetId="1" r:id="rId1"/>
    <sheet name="SO 101" sheetId="2" r:id="rId2"/>
  </sheets>
  <calcPr calcId="145621"/>
  <webPublishing codePage="0"/>
</workbook>
</file>

<file path=xl/calcChain.xml><?xml version="1.0" encoding="utf-8"?>
<calcChain xmlns="http://schemas.openxmlformats.org/spreadsheetml/2006/main">
  <c r="I17" i="2" l="1"/>
  <c r="O17" i="2" s="1"/>
  <c r="I13" i="2"/>
  <c r="O13" i="2" s="1"/>
  <c r="I9" i="2"/>
  <c r="O9" i="2" s="1"/>
  <c r="R8" i="2" l="1"/>
  <c r="O8" i="2" s="1"/>
  <c r="O2" i="2" s="1"/>
  <c r="D10" i="1" s="1"/>
  <c r="Q8" i="2"/>
  <c r="I8" i="2" s="1"/>
  <c r="I3" i="2" s="1"/>
  <c r="C10" i="1" s="1"/>
  <c r="E10" i="1" l="1"/>
  <c r="C7" i="1" s="1"/>
  <c r="C6" i="1"/>
</calcChain>
</file>

<file path=xl/sharedStrings.xml><?xml version="1.0" encoding="utf-8"?>
<sst xmlns="http://schemas.openxmlformats.org/spreadsheetml/2006/main" count="94" uniqueCount="63">
  <si>
    <t>Firma: Krajská správa a údržba silnic Vysočiny, příspěvková organizace</t>
  </si>
  <si>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</si>
  <si>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</si>
  <si>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</si>
  <si>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</si>
  <si>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</si>
  <si>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</si>
  <si>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</si>
  <si>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</si>
  <si>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</si>
  <si>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</si>
  <si>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</si>
  <si>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</si>
  <si>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</si>
  <si>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</si>
  <si>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</si>
  <si>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</si>
  <si>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</si>
  <si>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</si>
  <si>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</si>
  <si>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</si>
  <si>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</si>
  <si>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</si>
  <si>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</si>
  <si>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</si>
  <si>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</si>
  <si>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</si>
  <si>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</si>
  <si>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</si>
  <si>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</si>
  <si>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</si>
  <si>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</si>
  <si>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</si>
  <si>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</si>
  <si>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</si>
  <si>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</si>
  <si>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</si>
  <si>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</si>
  <si>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</si>
  <si>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</si>
  <si>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Komunikace</t>
  </si>
  <si>
    <t>P</t>
  </si>
  <si>
    <t>567504</t>
  </si>
  <si>
    <t/>
  </si>
  <si>
    <t>VRSTVY PRO OBNOVU A OPRAVY RECYK ZA STUDENA CEM A ASF EMULZÍ</t>
  </si>
  <si>
    <t>M3</t>
  </si>
  <si>
    <t>PP</t>
  </si>
  <si>
    <t>VV</t>
  </si>
  <si>
    <t>TS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</si>
  <si>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</si>
  <si>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572123</t>
  </si>
  <si>
    <t>INFILTRAČNÍ POSTŘIK Z EMULZE DO 1,0KG/M2</t>
  </si>
  <si>
    <t>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</si>
  <si>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</si>
  <si>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57621</t>
  </si>
  <si>
    <t>POSYP KAMENIVEM DRCENÝM 5KG/M2</t>
  </si>
  <si>
    <t>- dodání kameniva předepsané kvality a zrnitosti 
- posyp předepsaným množstvím</t>
  </si>
  <si>
    <t>D1A 2025</t>
  </si>
  <si>
    <t>III/396, křiž. III/0395 - Horní Hutě</t>
  </si>
  <si>
    <t>Stavba: D1A 2025 - III/396, křiž. III/0395 - Horní Hutě</t>
  </si>
  <si>
    <t>4280=4 280,000 [A]</t>
  </si>
  <si>
    <t>4280=4 280,000 [A] 
Zadrcení inf. postřiku</t>
  </si>
  <si>
    <t xml:space="preserve">4280*0,2=856,000 [A]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</si>
</sst>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selection activeCell="B17" sqref="B17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31"/>
      <c r="B1" s="1" t="s">
        <v>0</v>
      </c>
      <c r="C1" s="1"/>
      <c r="D1" s="1"/>
      <c r="E1" s="1"/>
    </row>
    <row r="2" spans="1:5" ht="12.75" customHeight="1" x14ac:dyDescent="0.25">
      <c r="A2" s="31"/>
      <c r="B2" s="32" t="s">
        <v>1</v>
      </c>
      <c r="C2" s="1"/>
      <c r="D2" s="1"/>
      <c r="E2" s="1"/>
    </row>
    <row r="3" spans="1:5" ht="19.95" customHeight="1" x14ac:dyDescent="0.25">
      <c r="A3" s="31"/>
      <c r="B3" s="31"/>
      <c r="C3" s="1"/>
      <c r="D3" s="1"/>
      <c r="E3" s="1"/>
    </row>
    <row r="4" spans="1:5" ht="19.95" customHeight="1" x14ac:dyDescent="0.4">
      <c r="A4" s="1"/>
      <c r="B4" s="33" t="s">
        <v>59</v>
      </c>
      <c r="C4" s="31"/>
      <c r="D4" s="31"/>
      <c r="E4" s="1"/>
    </row>
    <row r="5" spans="1:5" ht="12.75" customHeight="1" x14ac:dyDescent="0.25">
      <c r="A5" s="1"/>
      <c r="B5" s="31" t="s">
        <v>2</v>
      </c>
      <c r="C5" s="31"/>
      <c r="D5" s="31"/>
      <c r="E5" s="1"/>
    </row>
    <row r="6" spans="1:5" ht="12.75" customHeight="1" x14ac:dyDescent="0.25">
      <c r="A6" s="1"/>
      <c r="B6" s="3" t="s">
        <v>3</v>
      </c>
      <c r="C6" s="6">
        <f>SUM(C10:C10)</f>
        <v>0</v>
      </c>
      <c r="D6" s="1"/>
      <c r="E6" s="1"/>
    </row>
    <row r="7" spans="1:5" ht="12.75" customHeight="1" x14ac:dyDescent="0.25">
      <c r="A7" s="1"/>
      <c r="B7" s="3" t="s">
        <v>4</v>
      </c>
      <c r="C7" s="6">
        <f>SUM(E10:E10)</f>
        <v>0</v>
      </c>
      <c r="D7" s="1"/>
      <c r="E7" s="1"/>
    </row>
    <row r="8" spans="1:5" ht="12.75" customHeight="1" x14ac:dyDescent="0.25">
      <c r="A8" s="5"/>
      <c r="B8" s="5"/>
      <c r="C8" s="5"/>
      <c r="D8" s="5"/>
      <c r="E8" s="5"/>
    </row>
    <row r="9" spans="1:5" ht="12.75" customHeight="1" x14ac:dyDescent="0.25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5">
      <c r="A10" s="15" t="s">
        <v>21</v>
      </c>
      <c r="B10" s="15" t="s">
        <v>40</v>
      </c>
      <c r="C10" s="16">
        <f>'SO 101'!I3</f>
        <v>0</v>
      </c>
      <c r="D10" s="16">
        <f>'SO 101'!O2</f>
        <v>0</v>
      </c>
      <c r="E10" s="16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topLeftCell="B1" workbookViewId="0">
      <pane ySplit="7" topLeftCell="A8" activePane="bottomLeft" state="frozen"/>
      <selection pane="bottomLeft" activeCell="H18" sqref="H1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 t="s">
        <v>0</v>
      </c>
      <c r="F1" s="1"/>
      <c r="G1" s="1"/>
      <c r="H1" s="1"/>
      <c r="I1" s="1"/>
      <c r="P1" t="s">
        <v>19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19</v>
      </c>
    </row>
    <row r="3" spans="1:18" ht="15" customHeight="1" x14ac:dyDescent="0.25">
      <c r="A3" t="s">
        <v>11</v>
      </c>
      <c r="B3" s="9" t="s">
        <v>13</v>
      </c>
      <c r="C3" s="35" t="s">
        <v>57</v>
      </c>
      <c r="D3" s="31"/>
      <c r="E3" s="10" t="s">
        <v>58</v>
      </c>
      <c r="F3" s="1"/>
      <c r="G3" s="8"/>
      <c r="H3" s="7" t="s">
        <v>21</v>
      </c>
      <c r="I3" s="30">
        <f>0+I8</f>
        <v>0</v>
      </c>
      <c r="O3" t="s">
        <v>16</v>
      </c>
      <c r="P3" t="s">
        <v>20</v>
      </c>
    </row>
    <row r="4" spans="1:18" ht="15" customHeight="1" x14ac:dyDescent="0.25">
      <c r="A4" t="s">
        <v>14</v>
      </c>
      <c r="B4" s="12" t="s">
        <v>15</v>
      </c>
      <c r="C4" s="36" t="s">
        <v>21</v>
      </c>
      <c r="D4" s="37"/>
      <c r="E4" s="13" t="s">
        <v>40</v>
      </c>
      <c r="F4" s="5"/>
      <c r="G4" s="5"/>
      <c r="H4" s="14"/>
      <c r="I4" s="14"/>
      <c r="O4" t="s">
        <v>17</v>
      </c>
      <c r="P4" t="s">
        <v>20</v>
      </c>
    </row>
    <row r="5" spans="1:18" ht="12.75" customHeight="1" x14ac:dyDescent="0.25">
      <c r="A5" s="34" t="s">
        <v>22</v>
      </c>
      <c r="B5" s="34" t="s">
        <v>24</v>
      </c>
      <c r="C5" s="34" t="s">
        <v>26</v>
      </c>
      <c r="D5" s="34" t="s">
        <v>27</v>
      </c>
      <c r="E5" s="34" t="s">
        <v>28</v>
      </c>
      <c r="F5" s="34" t="s">
        <v>30</v>
      </c>
      <c r="G5" s="34" t="s">
        <v>32</v>
      </c>
      <c r="H5" s="34" t="s">
        <v>34</v>
      </c>
      <c r="I5" s="34"/>
      <c r="O5" t="s">
        <v>18</v>
      </c>
      <c r="P5" t="s">
        <v>20</v>
      </c>
    </row>
    <row r="6" spans="1:18" ht="12.75" customHeight="1" x14ac:dyDescent="0.25">
      <c r="A6" s="34"/>
      <c r="B6" s="34"/>
      <c r="C6" s="34"/>
      <c r="D6" s="34"/>
      <c r="E6" s="34"/>
      <c r="F6" s="34"/>
      <c r="G6" s="34"/>
      <c r="H6" s="11" t="s">
        <v>35</v>
      </c>
      <c r="I6" s="11" t="s">
        <v>37</v>
      </c>
    </row>
    <row r="7" spans="1:18" ht="12.75" customHeight="1" x14ac:dyDescent="0.25">
      <c r="A7" s="11" t="s">
        <v>23</v>
      </c>
      <c r="B7" s="11" t="s">
        <v>25</v>
      </c>
      <c r="C7" s="11" t="s">
        <v>20</v>
      </c>
      <c r="D7" s="11" t="s">
        <v>19</v>
      </c>
      <c r="E7" s="11" t="s">
        <v>29</v>
      </c>
      <c r="F7" s="11" t="s">
        <v>31</v>
      </c>
      <c r="G7" s="11" t="s">
        <v>33</v>
      </c>
      <c r="H7" s="11" t="s">
        <v>36</v>
      </c>
      <c r="I7" s="11" t="s">
        <v>38</v>
      </c>
    </row>
    <row r="8" spans="1:18" ht="12.75" customHeight="1" x14ac:dyDescent="0.25">
      <c r="A8" s="14" t="s">
        <v>39</v>
      </c>
      <c r="B8" s="14"/>
      <c r="C8" s="18" t="s">
        <v>31</v>
      </c>
      <c r="D8" s="14"/>
      <c r="E8" s="19" t="s">
        <v>40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13.2" x14ac:dyDescent="0.25">
      <c r="A9" s="17" t="s">
        <v>41</v>
      </c>
      <c r="B9" s="21" t="s">
        <v>25</v>
      </c>
      <c r="C9" s="21" t="s">
        <v>42</v>
      </c>
      <c r="D9" s="17" t="s">
        <v>43</v>
      </c>
      <c r="E9" s="22" t="s">
        <v>44</v>
      </c>
      <c r="F9" s="23" t="s">
        <v>45</v>
      </c>
      <c r="G9" s="24">
        <v>856</v>
      </c>
      <c r="H9" s="25"/>
      <c r="I9" s="25">
        <f>ROUND(ROUND(H9,2)*ROUND(G9,3),2)</f>
        <v>0</v>
      </c>
      <c r="O9">
        <f>(I9*21)/100</f>
        <v>0</v>
      </c>
      <c r="P9" t="s">
        <v>20</v>
      </c>
    </row>
    <row r="10" spans="1:18" ht="13.2" x14ac:dyDescent="0.25">
      <c r="A10" s="26" t="s">
        <v>46</v>
      </c>
      <c r="E10" s="27" t="s">
        <v>43</v>
      </c>
    </row>
    <row r="11" spans="1:18" ht="13.2" customHeight="1" x14ac:dyDescent="0.25">
      <c r="A11" s="28" t="s">
        <v>47</v>
      </c>
      <c r="E11" s="29" t="s">
        <v>62</v>
      </c>
    </row>
    <row r="12" spans="1:18" ht="79.2" x14ac:dyDescent="0.25">
      <c r="A12" t="s">
        <v>48</v>
      </c>
      <c r="E12" s="27" t="s">
        <v>49</v>
      </c>
    </row>
    <row r="13" spans="1:18" ht="13.2" x14ac:dyDescent="0.25">
      <c r="A13" s="17" t="s">
        <v>41</v>
      </c>
      <c r="B13" s="21" t="s">
        <v>20</v>
      </c>
      <c r="C13" s="21" t="s">
        <v>50</v>
      </c>
      <c r="D13" s="17" t="s">
        <v>43</v>
      </c>
      <c r="E13" s="22" t="s">
        <v>51</v>
      </c>
      <c r="F13" s="23" t="s">
        <v>52</v>
      </c>
      <c r="G13" s="24">
        <v>4280</v>
      </c>
      <c r="H13" s="25"/>
      <c r="I13" s="25">
        <f>ROUND(ROUND(H13,2)*ROUND(G13,3),2)</f>
        <v>0</v>
      </c>
      <c r="O13">
        <f>(I13*21)/100</f>
        <v>0</v>
      </c>
      <c r="P13" t="s">
        <v>20</v>
      </c>
    </row>
    <row r="14" spans="1:18" ht="13.2" x14ac:dyDescent="0.25">
      <c r="A14" s="26" t="s">
        <v>46</v>
      </c>
      <c r="E14" s="27" t="s">
        <v>43</v>
      </c>
    </row>
    <row r="15" spans="1:18" ht="13.2" customHeight="1" x14ac:dyDescent="0.25">
      <c r="A15" s="28" t="s">
        <v>47</v>
      </c>
      <c r="E15" s="29" t="s">
        <v>60</v>
      </c>
    </row>
    <row r="16" spans="1:18" ht="52.8" x14ac:dyDescent="0.25">
      <c r="A16" t="s">
        <v>48</v>
      </c>
      <c r="E16" s="27" t="s">
        <v>53</v>
      </c>
    </row>
    <row r="17" spans="1:16" ht="13.2" x14ac:dyDescent="0.25">
      <c r="A17" s="17" t="s">
        <v>41</v>
      </c>
      <c r="B17" s="21" t="s">
        <v>19</v>
      </c>
      <c r="C17" s="21" t="s">
        <v>54</v>
      </c>
      <c r="D17" s="17" t="s">
        <v>43</v>
      </c>
      <c r="E17" s="22" t="s">
        <v>55</v>
      </c>
      <c r="F17" s="23" t="s">
        <v>52</v>
      </c>
      <c r="G17" s="24">
        <v>4280</v>
      </c>
      <c r="H17" s="25"/>
      <c r="I17" s="25">
        <f>ROUND(ROUND(H17,2)*ROUND(G17,3),2)</f>
        <v>0</v>
      </c>
      <c r="O17">
        <f>(I17*21)/100</f>
        <v>0</v>
      </c>
      <c r="P17" t="s">
        <v>20</v>
      </c>
    </row>
    <row r="18" spans="1:16" ht="13.2" x14ac:dyDescent="0.25">
      <c r="A18" s="26" t="s">
        <v>46</v>
      </c>
      <c r="E18" s="27" t="s">
        <v>43</v>
      </c>
    </row>
    <row r="19" spans="1:16" ht="26.4" x14ac:dyDescent="0.25">
      <c r="A19" s="28" t="s">
        <v>47</v>
      </c>
      <c r="E19" s="29" t="s">
        <v>61</v>
      </c>
    </row>
    <row r="20" spans="1:16" ht="26.4" x14ac:dyDescent="0.25">
      <c r="A20" t="s">
        <v>48</v>
      </c>
      <c r="E20" s="27" t="s">
        <v>56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Rejcha Tomáš</dc:creator>
  <cp:lastModifiedBy>Rejcha Tomáš</cp:lastModifiedBy>
  <dcterms:created xsi:type="dcterms:W3CDTF">2023-12-06T07:37:17Z</dcterms:created>
  <dcterms:modified xsi:type="dcterms:W3CDTF">2024-11-26T09:05:01Z</dcterms:modified>
</cp:coreProperties>
</file>